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135" windowWidth="18345" windowHeight="13140" activeTab="0"/>
  </bookViews>
  <sheets>
    <sheet name="2014학년도 식품비사용내역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<sst xmlns="http://schemas.openxmlformats.org/spreadsheetml/2006/main" count="24" uniqueCount="21">
  <si>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기간/품목</t>
  </si>
  <si>
    <t>날짜
      품목</t>
  </si>
  <si>
    <t>합계</t>
  </si>
  <si>
    <t>비율</t>
  </si>
  <si>
    <t>축산물</t>
  </si>
  <si>
    <t>수산물</t>
  </si>
  <si>
    <t>합 계</t>
  </si>
  <si>
    <t>햇토미</t>
  </si>
  <si>
    <t>햇토미(쌀)</t>
  </si>
  <si>
    <t>공산품</t>
  </si>
  <si>
    <t>우수축산물</t>
  </si>
  <si>
    <t xml:space="preserve"> 학교급식법 시행규칙 제7조(품질및 안전을 위한 준수사항)법 제16조제2항제2호에 1.매 학기별 보호자부담 급식비 중 식품비 사용비율의 </t>
  </si>
  <si>
    <t>14.3~15.2</t>
  </si>
  <si>
    <t>농산품</t>
  </si>
  <si>
    <t>2014학년도</t>
  </si>
  <si>
    <t>사용비율의 공개에 의거 우리학교 2014학년도 식품비 사용비율을 위와 같이 공개합니다.</t>
  </si>
  <si>
    <t>급식비             (학생+교직원)</t>
  </si>
  <si>
    <t>합계</t>
  </si>
  <si>
    <t>농산품                 (친환경, 김치포함)</t>
  </si>
  <si>
    <r>
      <t>학운위 심의 식품비율은 급식비중 1인 1식당 66.8</t>
    </r>
    <r>
      <rPr>
        <b/>
        <sz val="12"/>
        <rFont val="굴림"/>
        <family val="3"/>
      </rPr>
      <t>%</t>
    </r>
    <r>
      <rPr>
        <sz val="12"/>
        <rFont val="굴림"/>
        <family val="3"/>
      </rPr>
      <t xml:space="preserve"> 이며, 본교 급식비에 대한 식품비의 사용비율은 위의 표와 같습니다.</t>
    </r>
  </si>
  <si>
    <t>신천중 2014년도 학교급식비 중 식품비 품목별 사용비율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</si>
</sst>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#,##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43">
    <font>
      <sz val="11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2"/>
      <name val="돋움"/>
      <family val="3"/>
    </font>
    <font>
      <sz val="12"/>
      <name val="굴림"/>
      <family val="3"/>
    </font>
    <font>
      <b/>
      <sz val="12"/>
      <name val="굴림"/>
      <family val="3"/>
    </font>
    <font>
      <b/>
      <sz val="1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0" fillId="0" borderId="0" xfId="48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1" fontId="4" fillId="0" borderId="10" xfId="48" applyFont="1" applyBorder="1" applyAlignment="1">
      <alignment horizontal="center" vertical="center" wrapText="1"/>
    </xf>
    <xf numFmtId="41" fontId="4" fillId="0" borderId="13" xfId="4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41" fontId="4" fillId="0" borderId="14" xfId="48" applyFont="1" applyBorder="1" applyAlignment="1">
      <alignment vertical="center"/>
    </xf>
    <xf numFmtId="41" fontId="4" fillId="0" borderId="0" xfId="48" applyFont="1" applyAlignment="1">
      <alignment vertical="center"/>
    </xf>
    <xf numFmtId="41" fontId="4" fillId="0" borderId="14" xfId="48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41" fontId="4" fillId="34" borderId="10" xfId="48" applyFont="1" applyFill="1" applyBorder="1" applyAlignment="1">
      <alignment vertical="center"/>
    </xf>
    <xf numFmtId="41" fontId="5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2" fillId="0" borderId="0" xfId="48" applyFont="1" applyBorder="1" applyAlignment="1">
      <alignment horizontal="center" vertical="center"/>
    </xf>
    <xf numFmtId="41" fontId="4" fillId="35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4" fillId="0" borderId="14" xfId="48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9" fontId="4" fillId="36" borderId="10" xfId="43" applyNumberFormat="1" applyFont="1" applyFill="1" applyBorder="1" applyAlignment="1">
      <alignment horizontal="center" vertical="center"/>
    </xf>
    <xf numFmtId="179" fontId="5" fillId="36" borderId="10" xfId="43" applyNumberFormat="1" applyFont="1" applyFill="1" applyBorder="1" applyAlignment="1">
      <alignment vertical="center"/>
    </xf>
    <xf numFmtId="179" fontId="6" fillId="0" borderId="0" xfId="43" applyNumberFormat="1" applyFont="1" applyAlignment="1">
      <alignment horizontal="left" vertical="center"/>
    </xf>
    <xf numFmtId="179" fontId="6" fillId="0" borderId="0" xfId="43" applyNumberFormat="1" applyFont="1" applyAlignment="1">
      <alignment vertical="center"/>
    </xf>
    <xf numFmtId="179" fontId="5" fillId="0" borderId="0" xfId="43" applyNumberFormat="1" applyFont="1" applyAlignment="1">
      <alignment vertical="center"/>
    </xf>
    <xf numFmtId="179" fontId="7" fillId="0" borderId="15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 wrapText="1"/>
    </xf>
    <xf numFmtId="179" fontId="3" fillId="0" borderId="13" xfId="43" applyNumberFormat="1" applyFont="1" applyBorder="1" applyAlignment="1">
      <alignment horizontal="center" vertical="center" wrapText="1"/>
    </xf>
    <xf numFmtId="179" fontId="3" fillId="0" borderId="10" xfId="43" applyNumberFormat="1" applyFont="1" applyFill="1" applyBorder="1" applyAlignment="1">
      <alignment horizontal="center" vertical="center"/>
    </xf>
    <xf numFmtId="179" fontId="7" fillId="37" borderId="15" xfId="43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zoomScalePageLayoutView="0" workbookViewId="0" topLeftCell="A1">
      <selection activeCell="A2" sqref="A2"/>
    </sheetView>
  </sheetViews>
  <sheetFormatPr defaultColWidth="8.88671875" defaultRowHeight="13.5"/>
  <cols>
    <col min="1" max="1" width="12.4453125" style="0" customWidth="1"/>
    <col min="2" max="2" width="17.99609375" style="0" customWidth="1"/>
    <col min="3" max="3" width="14.99609375" style="0" customWidth="1"/>
    <col min="4" max="4" width="14.6640625" style="0" customWidth="1"/>
    <col min="5" max="5" width="17.4453125" style="2" customWidth="1"/>
    <col min="6" max="6" width="15.5546875" style="0" customWidth="1"/>
    <col min="7" max="7" width="16.88671875" style="0" customWidth="1"/>
    <col min="8" max="8" width="14.5546875" style="0" bestFit="1" customWidth="1"/>
  </cols>
  <sheetData>
    <row r="1" spans="1:7" ht="39" customHeight="1">
      <c r="A1" s="27" t="s">
        <v>20</v>
      </c>
      <c r="B1" s="27"/>
      <c r="C1" s="27"/>
      <c r="D1" s="27"/>
      <c r="E1" s="27"/>
      <c r="F1" s="27"/>
      <c r="G1" s="27"/>
    </row>
    <row r="2" spans="1:7" ht="7.5" customHeight="1">
      <c r="A2" s="1"/>
      <c r="B2" s="1"/>
      <c r="C2" s="1"/>
      <c r="D2" s="1"/>
      <c r="E2" s="21"/>
      <c r="F2" s="1"/>
      <c r="G2" s="1"/>
    </row>
    <row r="3" spans="1:6" s="5" customFormat="1" ht="44.25" customHeight="1">
      <c r="A3" s="4"/>
      <c r="B3" s="4"/>
      <c r="C3" s="4"/>
      <c r="D3" s="11" t="s">
        <v>16</v>
      </c>
      <c r="E3" s="22">
        <v>476863690</v>
      </c>
      <c r="F3" s="25"/>
    </row>
    <row r="4" spans="1:6" s="5" customFormat="1" ht="27" customHeight="1">
      <c r="A4" s="4"/>
      <c r="B4" s="4"/>
      <c r="C4" s="4"/>
      <c r="D4" s="3" t="s">
        <v>17</v>
      </c>
      <c r="E4" s="23">
        <f>SUM(E3:E3)</f>
        <v>476863690</v>
      </c>
      <c r="F4" s="25"/>
    </row>
    <row r="5" spans="1:7" s="5" customFormat="1" ht="14.25">
      <c r="A5" s="6"/>
      <c r="B5" s="6"/>
      <c r="C5" s="6"/>
      <c r="D5" s="6"/>
      <c r="E5" s="7"/>
      <c r="F5" s="7"/>
      <c r="G5" s="26"/>
    </row>
    <row r="6" spans="1:7" s="5" customFormat="1" ht="33.75" customHeight="1">
      <c r="A6" s="8" t="s">
        <v>1</v>
      </c>
      <c r="B6" s="9" t="s">
        <v>18</v>
      </c>
      <c r="C6" s="9" t="s">
        <v>9</v>
      </c>
      <c r="D6" s="10" t="s">
        <v>10</v>
      </c>
      <c r="E6" s="9" t="s">
        <v>5</v>
      </c>
      <c r="F6" s="11" t="s">
        <v>7</v>
      </c>
      <c r="G6" s="11" t="s">
        <v>6</v>
      </c>
    </row>
    <row r="7" spans="1:7" s="5" customFormat="1" ht="24" customHeight="1">
      <c r="A7" s="12" t="s">
        <v>12</v>
      </c>
      <c r="B7" s="24">
        <v>104993780</v>
      </c>
      <c r="C7" s="24">
        <f>91898270+680000</f>
        <v>92578270</v>
      </c>
      <c r="D7" s="14">
        <v>74348110</v>
      </c>
      <c r="E7" s="13">
        <v>26946520</v>
      </c>
      <c r="F7" s="15">
        <v>26891540</v>
      </c>
      <c r="G7" s="13">
        <f>SUM(B7:F7)</f>
        <v>325758220</v>
      </c>
    </row>
    <row r="8" spans="1:7" s="5" customFormat="1" ht="24" customHeight="1">
      <c r="A8" s="16" t="s">
        <v>2</v>
      </c>
      <c r="B8" s="17">
        <f aca="true" t="shared" si="0" ref="B8:G8">SUM(B7:B7)</f>
        <v>104993780</v>
      </c>
      <c r="C8" s="17">
        <f t="shared" si="0"/>
        <v>92578270</v>
      </c>
      <c r="D8" s="17">
        <f t="shared" si="0"/>
        <v>74348110</v>
      </c>
      <c r="E8" s="17">
        <f t="shared" si="0"/>
        <v>26946520</v>
      </c>
      <c r="F8" s="17">
        <f t="shared" si="0"/>
        <v>26891540</v>
      </c>
      <c r="G8" s="17">
        <f>SUM(G7:G7)</f>
        <v>325758220</v>
      </c>
    </row>
    <row r="9" spans="1:7" s="5" customFormat="1" ht="24" customHeight="1">
      <c r="A9" s="28" t="s">
        <v>3</v>
      </c>
      <c r="B9" s="29">
        <f>(B8/$E$4)</f>
        <v>0.2201756648739601</v>
      </c>
      <c r="C9" s="29">
        <f>(C8/$E$4)</f>
        <v>0.1941399019078177</v>
      </c>
      <c r="D9" s="29">
        <f>(D8/$E$4)</f>
        <v>0.15591061252744992</v>
      </c>
      <c r="E9" s="29">
        <f>(E8/$E$4)</f>
        <v>0.056507804148393015</v>
      </c>
      <c r="F9" s="29">
        <f>(F8/$E$4)</f>
        <v>0.05639250914658652</v>
      </c>
      <c r="G9" s="29">
        <f>SUM(B9:F9)</f>
        <v>0.6831264926042074</v>
      </c>
    </row>
    <row r="10" spans="1:7" s="5" customFormat="1" ht="24" customHeight="1">
      <c r="A10" s="30" t="s">
        <v>11</v>
      </c>
      <c r="B10" s="30"/>
      <c r="C10" s="30"/>
      <c r="D10" s="30"/>
      <c r="E10" s="30"/>
      <c r="F10" s="30"/>
      <c r="G10" s="30"/>
    </row>
    <row r="11" spans="1:7" s="5" customFormat="1" ht="24" customHeight="1">
      <c r="A11" s="31" t="s">
        <v>15</v>
      </c>
      <c r="B11" s="31"/>
      <c r="C11" s="31"/>
      <c r="D11" s="32"/>
      <c r="E11" s="32"/>
      <c r="F11" s="32"/>
      <c r="G11" s="32"/>
    </row>
    <row r="12" spans="1:7" s="5" customFormat="1" ht="24" customHeight="1">
      <c r="A12" s="32"/>
      <c r="B12" s="32"/>
      <c r="C12" s="32"/>
      <c r="D12" s="32"/>
      <c r="E12" s="32"/>
      <c r="F12" s="32"/>
      <c r="G12" s="32"/>
    </row>
    <row r="13" spans="1:7" s="20" customFormat="1" ht="24" customHeight="1">
      <c r="A13" s="33" t="s">
        <v>0</v>
      </c>
      <c r="B13" s="34" t="s">
        <v>13</v>
      </c>
      <c r="C13" s="34" t="s">
        <v>9</v>
      </c>
      <c r="D13" s="35" t="s">
        <v>4</v>
      </c>
      <c r="E13" s="34" t="s">
        <v>5</v>
      </c>
      <c r="F13" s="36" t="s">
        <v>8</v>
      </c>
      <c r="G13" s="33" t="s">
        <v>6</v>
      </c>
    </row>
    <row r="14" spans="1:7" s="20" customFormat="1" ht="24" customHeight="1">
      <c r="A14" s="37" t="s">
        <v>14</v>
      </c>
      <c r="B14" s="37">
        <f>B9</f>
        <v>0.2201756648739601</v>
      </c>
      <c r="C14" s="37">
        <f>C9</f>
        <v>0.1941399019078177</v>
      </c>
      <c r="D14" s="37">
        <f>D9</f>
        <v>0.15591061252744992</v>
      </c>
      <c r="E14" s="37">
        <f>E9</f>
        <v>0.056507804148393015</v>
      </c>
      <c r="F14" s="37">
        <f>F9</f>
        <v>0.05639250914658652</v>
      </c>
      <c r="G14" s="37">
        <f>SUM(B14:F14)</f>
        <v>0.6831264926042074</v>
      </c>
    </row>
    <row r="15" s="5" customFormat="1" ht="24" customHeight="1">
      <c r="E15" s="18"/>
    </row>
    <row r="16" spans="1:5" s="5" customFormat="1" ht="24" customHeight="1">
      <c r="A16" s="19" t="s">
        <v>19</v>
      </c>
      <c r="B16" s="19"/>
      <c r="C16" s="19"/>
      <c r="E16" s="18"/>
    </row>
    <row r="17" s="5" customFormat="1" ht="14.25">
      <c r="E17" s="18"/>
    </row>
    <row r="18" s="5" customFormat="1" ht="14.25">
      <c r="E18" s="18"/>
    </row>
  </sheetData>
  <sheetProtection/>
  <mergeCells count="2">
    <mergeCell ref="A1:G1"/>
    <mergeCell ref="A10:G10"/>
  </mergeCells>
  <printOptions/>
  <pageMargins left="0.24" right="0.33" top="0.38" bottom="0.26" header="0.2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Microsoft</cp:lastModifiedBy>
  <cp:lastPrinted>2014-03-05T00:55:18Z</cp:lastPrinted>
  <dcterms:created xsi:type="dcterms:W3CDTF">2007-07-19T02:05:35Z</dcterms:created>
  <dcterms:modified xsi:type="dcterms:W3CDTF">2015-03-05T01:59:30Z</dcterms:modified>
  <cp:category/>
  <cp:version/>
  <cp:contentType/>
  <cp:contentStatus/>
</cp:coreProperties>
</file>